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XÃ PHIÊNG KHOÀI\VĂN BẢN HĐND 2025\Kỳ họp thứ 12\Văn bản UBND trình kỳ họp 12\Các tờ trình và dự thảo NQ trình kỳ họp 12\TTr số 189 về dự toán chi cho ĐV lần 3\"/>
    </mc:Choice>
  </mc:AlternateContent>
  <bookViews>
    <workbookView xWindow="0" yWindow="0" windowWidth="20400" windowHeight="7755"/>
  </bookViews>
  <sheets>
    <sheet name="Tổng hợp" sheetId="60" r:id="rId1"/>
  </sheets>
  <definedNames>
    <definedName name="_xlnm.Print_Titles" localSheetId="0">'Tổng hợp'!$6:$7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60" l="1"/>
  <c r="C27" i="60" s="1"/>
  <c r="C26" i="60" s="1"/>
  <c r="C24" i="60"/>
  <c r="C22" i="60"/>
  <c r="C21" i="60"/>
  <c r="C19" i="60"/>
  <c r="C16" i="60"/>
  <c r="C15" i="60"/>
  <c r="C13" i="60"/>
  <c r="C11" i="60"/>
  <c r="C10" i="60"/>
  <c r="C9" i="60" l="1"/>
  <c r="C8" i="60" s="1"/>
</calcChain>
</file>

<file path=xl/sharedStrings.xml><?xml version="1.0" encoding="utf-8"?>
<sst xmlns="http://schemas.openxmlformats.org/spreadsheetml/2006/main" count="38" uniqueCount="30">
  <si>
    <t>STT</t>
  </si>
  <si>
    <t>Ghi chú</t>
  </si>
  <si>
    <t>Số tiền</t>
  </si>
  <si>
    <t>Nội dung</t>
  </si>
  <si>
    <t>Đơn vị tính: Đồng</t>
  </si>
  <si>
    <t xml:space="preserve">Phụ lục </t>
  </si>
  <si>
    <t>(Kèm theo Tờ trình  số         /TTr-UBND ngày .... /9/2024 của UBND huyện Yên Châu)</t>
  </si>
  <si>
    <t>Phòng Kinh tế</t>
  </si>
  <si>
    <t>Văn phòng Đảng ủy</t>
  </si>
  <si>
    <t>1.1</t>
  </si>
  <si>
    <t>Kinh phí thực hiện chế độ tiền lương, chi thường xuyên</t>
  </si>
  <si>
    <t>1.2</t>
  </si>
  <si>
    <t>Ủy ban mặt trận tổ quốc xã</t>
  </si>
  <si>
    <t>2.1</t>
  </si>
  <si>
    <t>Văn phòng HĐND và UBND xã</t>
  </si>
  <si>
    <t>Kinh phí tiền thưởng theo Nghị định 73/2025/NĐ-CP</t>
  </si>
  <si>
    <t>Phòng Văn hóa - Xã hội</t>
  </si>
  <si>
    <t>Trung tâm phục vụ hành chính công</t>
  </si>
  <si>
    <t>Chi sự nghiệp giáo dục</t>
  </si>
  <si>
    <t>Trường THCS Phiêng Khoài</t>
  </si>
  <si>
    <t>Bổ sung dự toán năm 2025 cho các cơ quan, đơn vị dự toán (lần 3)</t>
  </si>
  <si>
    <t>Kinh phí hoạt động của HĐND; UBND xã và chi khác</t>
  </si>
  <si>
    <t>Chi quản lý hành chính</t>
  </si>
  <si>
    <t>1.3</t>
  </si>
  <si>
    <t>1.4</t>
  </si>
  <si>
    <t>1.5</t>
  </si>
  <si>
    <t>1.6</t>
  </si>
  <si>
    <t>Tổng cộng</t>
  </si>
  <si>
    <t>Kinh phí thực hiện Quy định 1702-QĐ/TU của Tỉnh ủy Sơn La; Kinh phí đại hội Đảng ; Kinh phí hoạt động của  thường trực Đảng ủy; Kinh phí phụ cấp, BCH Đảng bộ và chi khác</t>
  </si>
  <si>
    <t>(Kèm theo Nghị quyết số 88 /NQ-HĐND ngày  24/12/2025 của HĐND xã Phiêng Khoài)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</si>
</sst>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_-* #,##0_-;\-* #,##0_-;_-* &quot;-&quot;??_-;_-@_-"/>
  </numFmts>
  <fonts count="13" x14ac:knownFonts="1">
    <font>
      <sz val="11"/>
      <color theme="1"/>
      <name val="Calibri"/>
      <family val="2"/>
      <charset val="163"/>
      <scheme val="minor"/>
    </font>
    <font>
      <sz val="11"/>
      <color theme="1"/>
      <name val="Calibri"/>
      <family val="2"/>
      <charset val="163"/>
      <scheme val="minor"/>
    </font>
    <font>
      <b/>
      <sz val="12"/>
      <color theme="1"/>
      <name val="Times New Roman"/>
      <family val="1"/>
    </font>
    <font>
      <sz val="12"/>
      <color theme="1"/>
      <name val="Times New Roman"/>
      <family val="1"/>
    </font>
    <font>
      <i/>
      <sz val="12"/>
      <color theme="1"/>
      <name val="Times New Roman"/>
      <family val="1"/>
    </font>
    <font>
      <sz val="10"/>
      <name val="Arial"/>
      <family val="2"/>
    </font>
    <font>
      <sz val="12"/>
      <name val=".VnTime"/>
      <family val="2"/>
    </font>
    <font>
      <sz val="12"/>
      <name val="Times New Roman"/>
      <family val="1"/>
    </font>
    <font>
      <i/>
      <sz val="13"/>
      <color theme="1"/>
      <name val="Times New Roman"/>
      <family val="1"/>
    </font>
    <font>
      <b/>
      <sz val="12"/>
      <color rgb="FF000000"/>
      <name val="Times New Roman"/>
      <family val="1"/>
    </font>
    <font>
      <i/>
      <sz val="12"/>
      <name val="Times New Roman"/>
      <family val="1"/>
    </font>
    <font>
      <b/>
      <i/>
      <sz val="12"/>
      <color theme="1"/>
      <name val="Times New Roman"/>
      <family val="1"/>
    </font>
    <font>
      <i/>
      <sz val="12"/>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cellStyleXfs>
  <cellXfs count="37">
    <xf numFmtId="0" fontId="0" fillId="0" borderId="0" xfId="0"/>
    <xf numFmtId="165" fontId="2" fillId="0" borderId="0" xfId="1" applyNumberFormat="1" applyFont="1"/>
    <xf numFmtId="165" fontId="2" fillId="0" borderId="0" xfId="1" applyNumberFormat="1" applyFont="1" applyAlignment="1"/>
    <xf numFmtId="165" fontId="4" fillId="0" borderId="0" xfId="1" applyNumberFormat="1" applyFont="1" applyAlignment="1"/>
    <xf numFmtId="0" fontId="3" fillId="0" borderId="0" xfId="0" applyFont="1"/>
    <xf numFmtId="165" fontId="4" fillId="0" borderId="4" xfId="1" applyNumberFormat="1" applyFont="1" applyBorder="1" applyAlignment="1"/>
    <xf numFmtId="0" fontId="2" fillId="0" borderId="0" xfId="0" applyFont="1" applyAlignment="1">
      <alignment horizontal="center" vertical="center"/>
    </xf>
    <xf numFmtId="165" fontId="2" fillId="0" borderId="1" xfId="0" applyNumberFormat="1" applyFont="1" applyBorder="1" applyAlignment="1">
      <alignment horizontal="center" vertical="center"/>
    </xf>
    <xf numFmtId="165" fontId="4" fillId="0" borderId="4" xfId="1" applyNumberFormat="1" applyFont="1" applyBorder="1" applyAlignment="1">
      <alignment horizontal="right"/>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65" fontId="7" fillId="0" borderId="1" xfId="1" applyNumberFormat="1" applyFont="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65" fontId="9" fillId="0" borderId="1" xfId="1" applyNumberFormat="1" applyFont="1" applyBorder="1" applyAlignment="1">
      <alignment vertical="center" wrapText="1"/>
    </xf>
    <xf numFmtId="0" fontId="2" fillId="0" borderId="1" xfId="0" applyFont="1" applyBorder="1" applyAlignment="1">
      <alignment horizontal="center" vertical="center"/>
    </xf>
    <xf numFmtId="165" fontId="2" fillId="0" borderId="3" xfId="1"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5" fontId="10" fillId="0" borderId="1" xfId="1" applyNumberFormat="1" applyFont="1" applyBorder="1" applyAlignment="1">
      <alignment horizontal="left" vertical="center"/>
    </xf>
    <xf numFmtId="0" fontId="4" fillId="0" borderId="1" xfId="0" applyFont="1" applyBorder="1" applyAlignment="1">
      <alignment horizontal="center" vertical="center" wrapText="1"/>
    </xf>
    <xf numFmtId="0" fontId="11" fillId="0" borderId="0" xfId="0" applyFont="1" applyAlignment="1">
      <alignment horizontal="center" vertical="center"/>
    </xf>
    <xf numFmtId="165" fontId="12" fillId="0" borderId="1" xfId="1" applyNumberFormat="1" applyFont="1" applyBorder="1" applyAlignment="1">
      <alignment vertical="center" wrapText="1"/>
    </xf>
    <xf numFmtId="3" fontId="12" fillId="0" borderId="1" xfId="0" applyNumberFormat="1" applyFont="1" applyBorder="1" applyAlignment="1">
      <alignment horizontal="right" vertical="center"/>
    </xf>
    <xf numFmtId="165" fontId="8" fillId="0" borderId="0" xfId="1" applyNumberFormat="1" applyFont="1" applyAlignment="1">
      <alignment horizontal="center" vertical="center"/>
    </xf>
    <xf numFmtId="165" fontId="2" fillId="0" borderId="0" xfId="1" applyNumberFormat="1" applyFont="1" applyAlignment="1">
      <alignment horizontal="center" vertical="center" wrapText="1"/>
    </xf>
    <xf numFmtId="165" fontId="4" fillId="0" borderId="0" xfId="1" applyNumberFormat="1" applyFont="1" applyAlignment="1">
      <alignment horizontal="center" vertical="center"/>
    </xf>
    <xf numFmtId="165" fontId="2" fillId="0" borderId="0" xfId="1" applyNumberFormat="1" applyFont="1" applyAlignment="1">
      <alignment horizontal="center" vertical="center"/>
    </xf>
    <xf numFmtId="165" fontId="2" fillId="0" borderId="2"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4">
    <cellStyle name="Comma" xfId="1" builtinId="3"/>
    <cellStyle name="Comma 2" xfId="2"/>
    <cellStyle name="Comma 3"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topLeftCell="A2" workbookViewId="0">
      <selection activeCell="D9" sqref="D9"/>
    </sheetView>
  </sheetViews>
  <sheetFormatPr defaultColWidth="9.140625" defaultRowHeight="15.75" x14ac:dyDescent="0.25"/>
  <cols>
    <col min="1" max="1" width="6" style="4" customWidth="1"/>
    <col min="2" max="2" width="54.7109375" style="4" customWidth="1"/>
    <col min="3" max="3" width="17.85546875" style="4" customWidth="1"/>
    <col min="4" max="4" width="26.28515625" style="4" customWidth="1"/>
    <col min="5" max="5" width="9.140625" style="4"/>
    <col min="6" max="6" width="13.85546875" style="4" bestFit="1" customWidth="1"/>
    <col min="7" max="16384" width="9.140625" style="4"/>
  </cols>
  <sheetData>
    <row r="1" spans="1:8" s="1" customFormat="1" ht="23.1" customHeight="1" x14ac:dyDescent="0.25">
      <c r="A1" s="32" t="s">
        <v>5</v>
      </c>
      <c r="B1" s="32"/>
      <c r="C1" s="32"/>
      <c r="D1" s="32"/>
      <c r="E1" s="2"/>
      <c r="F1" s="2"/>
      <c r="G1" s="2"/>
    </row>
    <row r="2" spans="1:8" s="1" customFormat="1" ht="31.5" customHeight="1" x14ac:dyDescent="0.25">
      <c r="A2" s="30" t="s">
        <v>20</v>
      </c>
      <c r="B2" s="30"/>
      <c r="C2" s="30"/>
      <c r="D2" s="30"/>
      <c r="E2" s="2"/>
      <c r="F2" s="2"/>
      <c r="G2" s="2"/>
      <c r="H2" s="2"/>
    </row>
    <row r="3" spans="1:8" s="1" customFormat="1" ht="20.25" hidden="1" customHeight="1" x14ac:dyDescent="0.25">
      <c r="A3" s="29" t="s">
        <v>6</v>
      </c>
      <c r="B3" s="29"/>
      <c r="C3" s="29"/>
      <c r="D3" s="29"/>
      <c r="E3" s="3"/>
      <c r="F3" s="3"/>
      <c r="G3" s="3"/>
      <c r="H3" s="3"/>
    </row>
    <row r="4" spans="1:8" s="1" customFormat="1" ht="21.75" customHeight="1" x14ac:dyDescent="0.25">
      <c r="A4" s="31" t="s">
        <v>29</v>
      </c>
      <c r="B4" s="31"/>
      <c r="C4" s="31"/>
      <c r="D4" s="31"/>
      <c r="E4" s="3"/>
      <c r="F4" s="3"/>
      <c r="G4" s="3"/>
      <c r="H4" s="3"/>
    </row>
    <row r="5" spans="1:8" ht="24.75" customHeight="1" x14ac:dyDescent="0.25">
      <c r="C5" s="5"/>
      <c r="D5" s="8" t="s">
        <v>4</v>
      </c>
    </row>
    <row r="6" spans="1:8" ht="42.75" customHeight="1" x14ac:dyDescent="0.25">
      <c r="A6" s="35" t="s">
        <v>0</v>
      </c>
      <c r="B6" s="35" t="s">
        <v>3</v>
      </c>
      <c r="C6" s="33" t="s">
        <v>2</v>
      </c>
      <c r="D6" s="33" t="s">
        <v>1</v>
      </c>
    </row>
    <row r="7" spans="1:8" s="6" customFormat="1" ht="26.25" customHeight="1" x14ac:dyDescent="0.25">
      <c r="A7" s="36"/>
      <c r="B7" s="36"/>
      <c r="C7" s="34"/>
      <c r="D7" s="34"/>
    </row>
    <row r="8" spans="1:8" s="6" customFormat="1" ht="27.75" customHeight="1" x14ac:dyDescent="0.25">
      <c r="A8" s="18"/>
      <c r="B8" s="18" t="s">
        <v>27</v>
      </c>
      <c r="C8" s="19">
        <f>C9+C26</f>
        <v>3711200000</v>
      </c>
      <c r="D8" s="19"/>
    </row>
    <row r="9" spans="1:8" s="6" customFormat="1" ht="26.25" customHeight="1" x14ac:dyDescent="0.25">
      <c r="A9" s="18">
        <v>1</v>
      </c>
      <c r="B9" s="13" t="s">
        <v>22</v>
      </c>
      <c r="C9" s="7">
        <f>C10+C15+C19+C21+C24+C13</f>
        <v>3390200000</v>
      </c>
      <c r="D9" s="18"/>
    </row>
    <row r="10" spans="1:8" s="21" customFormat="1" ht="26.25" customHeight="1" x14ac:dyDescent="0.25">
      <c r="A10" s="9" t="s">
        <v>9</v>
      </c>
      <c r="B10" s="20" t="s">
        <v>8</v>
      </c>
      <c r="C10" s="16">
        <f>C11+C12</f>
        <v>1043000000</v>
      </c>
      <c r="D10" s="9"/>
    </row>
    <row r="11" spans="1:8" s="6" customFormat="1" ht="26.25" customHeight="1" x14ac:dyDescent="0.25">
      <c r="A11" s="9"/>
      <c r="B11" s="22" t="s">
        <v>10</v>
      </c>
      <c r="C11" s="16">
        <f>1043000000-300000000</f>
        <v>743000000</v>
      </c>
      <c r="D11" s="18"/>
    </row>
    <row r="12" spans="1:8" s="6" customFormat="1" ht="77.25" customHeight="1" x14ac:dyDescent="0.25">
      <c r="A12" s="9"/>
      <c r="B12" s="22" t="s">
        <v>28</v>
      </c>
      <c r="C12" s="16">
        <v>300000000</v>
      </c>
      <c r="D12" s="18"/>
    </row>
    <row r="13" spans="1:8" s="21" customFormat="1" ht="27" customHeight="1" x14ac:dyDescent="0.25">
      <c r="A13" s="9" t="s">
        <v>11</v>
      </c>
      <c r="B13" s="10" t="s">
        <v>12</v>
      </c>
      <c r="C13" s="16">
        <f>C14</f>
        <v>655500000</v>
      </c>
      <c r="D13" s="9"/>
    </row>
    <row r="14" spans="1:8" s="6" customFormat="1" ht="27" customHeight="1" x14ac:dyDescent="0.25">
      <c r="A14" s="9"/>
      <c r="B14" s="22" t="s">
        <v>10</v>
      </c>
      <c r="C14" s="16">
        <v>655500000</v>
      </c>
      <c r="D14" s="18"/>
    </row>
    <row r="15" spans="1:8" s="21" customFormat="1" ht="27" customHeight="1" x14ac:dyDescent="0.25">
      <c r="A15" s="9" t="s">
        <v>23</v>
      </c>
      <c r="B15" s="20" t="s">
        <v>14</v>
      </c>
      <c r="C15" s="16">
        <f>C16+C18+C17</f>
        <v>887000000</v>
      </c>
      <c r="D15" s="9"/>
    </row>
    <row r="16" spans="1:8" s="6" customFormat="1" ht="27" customHeight="1" x14ac:dyDescent="0.25">
      <c r="A16" s="9"/>
      <c r="B16" s="22" t="s">
        <v>10</v>
      </c>
      <c r="C16" s="16">
        <f>887000000-7500000-200000000</f>
        <v>679500000</v>
      </c>
      <c r="D16" s="18"/>
    </row>
    <row r="17" spans="1:4" s="6" customFormat="1" ht="27" customHeight="1" x14ac:dyDescent="0.25">
      <c r="A17" s="9"/>
      <c r="B17" s="22" t="s">
        <v>15</v>
      </c>
      <c r="C17" s="16">
        <v>7500000</v>
      </c>
      <c r="D17" s="18"/>
    </row>
    <row r="18" spans="1:4" s="6" customFormat="1" ht="27" customHeight="1" x14ac:dyDescent="0.25">
      <c r="A18" s="9"/>
      <c r="B18" s="22" t="s">
        <v>21</v>
      </c>
      <c r="C18" s="16">
        <v>200000000</v>
      </c>
      <c r="D18" s="18"/>
    </row>
    <row r="19" spans="1:4" s="21" customFormat="1" ht="27" customHeight="1" x14ac:dyDescent="0.25">
      <c r="A19" s="9" t="s">
        <v>24</v>
      </c>
      <c r="B19" s="20" t="s">
        <v>7</v>
      </c>
      <c r="C19" s="16">
        <f>C20</f>
        <v>342700000</v>
      </c>
      <c r="D19" s="9"/>
    </row>
    <row r="20" spans="1:4" s="6" customFormat="1" ht="27" customHeight="1" x14ac:dyDescent="0.25">
      <c r="A20" s="9"/>
      <c r="B20" s="22" t="s">
        <v>10</v>
      </c>
      <c r="C20" s="11">
        <v>342700000</v>
      </c>
      <c r="D20" s="12"/>
    </row>
    <row r="21" spans="1:4" s="21" customFormat="1" ht="27" customHeight="1" x14ac:dyDescent="0.25">
      <c r="A21" s="9" t="s">
        <v>25</v>
      </c>
      <c r="B21" s="10" t="s">
        <v>16</v>
      </c>
      <c r="C21" s="11">
        <f>C22+C23</f>
        <v>360000000</v>
      </c>
      <c r="D21" s="12"/>
    </row>
    <row r="22" spans="1:4" s="26" customFormat="1" ht="27" customHeight="1" x14ac:dyDescent="0.25">
      <c r="A22" s="23"/>
      <c r="B22" s="22" t="s">
        <v>10</v>
      </c>
      <c r="C22" s="24">
        <f>360000000-7500000</f>
        <v>352500000</v>
      </c>
      <c r="D22" s="25"/>
    </row>
    <row r="23" spans="1:4" s="26" customFormat="1" ht="27" customHeight="1" x14ac:dyDescent="0.25">
      <c r="A23" s="23"/>
      <c r="B23" s="22" t="s">
        <v>15</v>
      </c>
      <c r="C23" s="24">
        <v>7500000</v>
      </c>
      <c r="D23" s="25"/>
    </row>
    <row r="24" spans="1:4" s="21" customFormat="1" ht="27" customHeight="1" x14ac:dyDescent="0.25">
      <c r="A24" s="9" t="s">
        <v>26</v>
      </c>
      <c r="B24" s="10" t="s">
        <v>17</v>
      </c>
      <c r="C24" s="11">
        <f>C25</f>
        <v>102000000</v>
      </c>
      <c r="D24" s="12"/>
    </row>
    <row r="25" spans="1:4" s="26" customFormat="1" ht="27" customHeight="1" x14ac:dyDescent="0.25">
      <c r="A25" s="23"/>
      <c r="B25" s="22" t="s">
        <v>10</v>
      </c>
      <c r="C25" s="27">
        <v>102000000</v>
      </c>
      <c r="D25" s="25"/>
    </row>
    <row r="26" spans="1:4" s="6" customFormat="1" ht="27" customHeight="1" x14ac:dyDescent="0.25">
      <c r="A26" s="18">
        <v>2</v>
      </c>
      <c r="B26" s="14" t="s">
        <v>18</v>
      </c>
      <c r="C26" s="17">
        <f>C27</f>
        <v>321000000</v>
      </c>
      <c r="D26" s="15"/>
    </row>
    <row r="27" spans="1:4" s="21" customFormat="1" ht="27" customHeight="1" x14ac:dyDescent="0.25">
      <c r="A27" s="9" t="s">
        <v>13</v>
      </c>
      <c r="B27" s="10" t="s">
        <v>19</v>
      </c>
      <c r="C27" s="11">
        <f>C29+C28</f>
        <v>321000000</v>
      </c>
      <c r="D27" s="12"/>
    </row>
    <row r="28" spans="1:4" s="26" customFormat="1" ht="27" customHeight="1" x14ac:dyDescent="0.25">
      <c r="A28" s="23"/>
      <c r="B28" s="22" t="s">
        <v>10</v>
      </c>
      <c r="C28" s="28">
        <f>321000000-27200000</f>
        <v>293800000</v>
      </c>
      <c r="D28" s="25"/>
    </row>
    <row r="29" spans="1:4" s="26" customFormat="1" ht="27" customHeight="1" x14ac:dyDescent="0.25">
      <c r="A29" s="23"/>
      <c r="B29" s="22" t="s">
        <v>15</v>
      </c>
      <c r="C29" s="28">
        <v>27200000</v>
      </c>
      <c r="D29" s="25"/>
    </row>
  </sheetData>
  <mergeCells count="8">
    <mergeCell ref="A3:D3"/>
    <mergeCell ref="A2:D2"/>
    <mergeCell ref="A4:D4"/>
    <mergeCell ref="A1:D1"/>
    <mergeCell ref="D6:D7"/>
    <mergeCell ref="C6:C7"/>
    <mergeCell ref="A6:A7"/>
    <mergeCell ref="B6:B7"/>
  </mergeCells>
  <pageMargins left="0.45" right="0.2" top="0.35" bottom="0.25" header="0.3" footer="0.3"/>
  <pageSetup paperSize="9" scale="90" orientation="portrait"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Tổng hợp</vt:lpstr>
      <vt:lpstr>'Tổng hợp'!Print_Titles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PC</dc:creator>
  <cp:lastModifiedBy>Windows User</cp:lastModifiedBy>
  <cp:lastPrinted>2025-12-19T09:55:58Z</cp:lastPrinted>
  <dcterms:created xsi:type="dcterms:W3CDTF">2024-04-21T02:22:00Z</dcterms:created>
  <dcterms:modified xsi:type="dcterms:W3CDTF">2025-12-25T01:47:08Z</dcterms:modified>
</cp:coreProperties>
</file>